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Nugeri MPS ja Liivaku tee/"/>
    </mc:Choice>
  </mc:AlternateContent>
  <xr:revisionPtr revIDLastSave="4565" documentId="13_ncr:1_{527BB10C-8909-4436-9A7C-A24F53E7C016}" xr6:coauthVersionLast="47" xr6:coauthVersionMax="47" xr10:uidLastSave="{A8F2FED7-E5C9-40AB-82BE-397B1BA896D6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1" l="1"/>
  <c r="E72" i="11" s="1"/>
  <c r="F71" i="11"/>
  <c r="F64" i="11"/>
  <c r="F65" i="11"/>
  <c r="F53" i="11"/>
  <c r="F54" i="11"/>
  <c r="F55" i="11"/>
  <c r="F56" i="11"/>
  <c r="F57" i="11"/>
  <c r="F58" i="11"/>
  <c r="F59" i="11"/>
  <c r="F60" i="11"/>
  <c r="F61" i="11"/>
  <c r="F62" i="11"/>
  <c r="F63" i="11"/>
  <c r="F67" i="11" l="1"/>
  <c r="F66" i="11"/>
  <c r="F9" i="11" l="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5" i="11"/>
  <c r="F26" i="11"/>
  <c r="F27" i="11"/>
  <c r="F30" i="11"/>
  <c r="F31" i="11"/>
  <c r="F32" i="11"/>
  <c r="F33" i="11"/>
  <c r="F44" i="11" l="1"/>
  <c r="F45" i="11"/>
  <c r="F46" i="11"/>
  <c r="F47" i="11"/>
  <c r="F48" i="11"/>
  <c r="F49" i="11"/>
  <c r="F50" i="11"/>
  <c r="F51" i="11"/>
  <c r="F52" i="11"/>
  <c r="F70" i="11" l="1"/>
  <c r="F69" i="11"/>
  <c r="F43" i="11"/>
  <c r="F42" i="11"/>
  <c r="F41" i="11"/>
  <c r="F40" i="11"/>
  <c r="F39" i="11"/>
  <c r="F38" i="11"/>
  <c r="F37" i="11"/>
  <c r="F36" i="11"/>
  <c r="F35" i="11"/>
  <c r="F34" i="11"/>
</calcChain>
</file>

<file path=xl/sharedStrings.xml><?xml version="1.0" encoding="utf-8"?>
<sst xmlns="http://schemas.openxmlformats.org/spreadsheetml/2006/main" count="144" uniqueCount="83">
  <si>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</si>
  <si>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</si>
  <si>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</si>
  <si>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</si>
  <si>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</si>
  <si>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</si>
  <si>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</si>
  <si>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</si>
  <si>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</si>
  <si>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</si>
  <si>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</si>
  <si>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</si>
  <si>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</si>
  <si>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</si>
  <si>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</si>
  <si>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</si>
  <si>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</si>
  <si>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</si>
  <si>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</si>
  <si>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</si>
  <si>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</si>
  <si>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</si>
  <si>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</si>
  <si>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</si>
  <si>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</si>
  <si>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</si>
  <si>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</si>
  <si>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</si>
  <si>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</si>
  <si>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</si>
  <si>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2 otsakut</t>
  </si>
  <si>
    <t>Tee rajatiste mahamärkimine</t>
  </si>
  <si>
    <t>Truupide mahamärkimine</t>
  </si>
  <si>
    <t>Geotekstiili (Deklareeritud tõmbetugevus MD/CMD ≥20 kN/m, 5,0 m lai, mittekootud), paigaldamine tihendatud ja profileeritud tee muldkehale</t>
  </si>
  <si>
    <t>Geotsekstiil (Deklareeritud tõmbetugevus MD/CMD ≥20 kN/m, 5,0 m lai, mittekootud), paigaldamine tihendatud ja profileeritud muldkehale</t>
  </si>
  <si>
    <t>Võsa, peenmetsa ja metsa raie, koondamine hunnikutesse ja kokkuvedu 900m</t>
  </si>
  <si>
    <t>tm</t>
  </si>
  <si>
    <t>Kruusast teealuse ehitamine koos tihendamisega, H=20sm, Sorteeritud kruus, Positsioon nr. 4 (+materjal ja vedu karjäärist)</t>
  </si>
  <si>
    <t>Kruusast teekatte ehitamine koos tihendamisega, H=10sm, L=4,5m, Purustatud kruus, Positsioon nr. 6 (+materjal ja vedu karjäärist)</t>
  </si>
  <si>
    <t>Liiklusmärgi 221 "Anna teed" komplekti paigaldamine koos eelteavitusmärgiga 221+811 (suurusgrupp 2)</t>
  </si>
  <si>
    <t xml:space="preserve">ha </t>
  </si>
  <si>
    <t>m³</t>
  </si>
  <si>
    <t>m²</t>
  </si>
  <si>
    <t>Mahasõidukoht M3 teekatte ehitamine H=10cm, purustatud kruus, Positsioon nr. 6, koos tihendamisega (+materjal ja vedu karjäärist)</t>
  </si>
  <si>
    <t>Mahasõidukoht M3 teealuse ehitamine H=20cm, sorteeritud kruus, Positsioon nr. 4, koos tihendamisega (+materjal ja vedu karjäärist)</t>
  </si>
  <si>
    <t>Muldkeha ehitamine H=30sm juurdeveetavast pinnasest (liiv (k≥0,5m/24h)) paigaldamine ja tihendamine (+materjal ja vedu karjäärist)</t>
  </si>
  <si>
    <t>Setteekraani rajamine, settest tühjendamine ja likvideerimine</t>
  </si>
  <si>
    <t>Ø30 cm plasttruubi mattotsaku (tüüp MAO) ehitamine</t>
  </si>
  <si>
    <t>Ø40 cm plasttruubi mattotsaku (tüüp MAO) ehitamine</t>
  </si>
  <si>
    <t>Lisa 1 - Hinnapakkumuse vorm hankes "Nugeri maaparandussüsteemi rekonstrueerimine ja Liivaku tee ehitamine"</t>
  </si>
  <si>
    <t>Nugeri maaparandussüsteemi rekonstrueerimine</t>
  </si>
  <si>
    <t>Nugeri maaparandussüsteemi rekonstrueerimine kokku</t>
  </si>
  <si>
    <t>Koordinaatidega seotud teostusjoonise koostamine (RMK nõuete kohane ja digitaalne) koos teega.</t>
  </si>
  <si>
    <t>Liivaku tee (0,5 km) ehitamine</t>
  </si>
  <si>
    <t>Liivaku tee (0,5 km) ehitamine kokku</t>
  </si>
  <si>
    <t>Liiklusmärgi 644 "Liivaku tee" komplekti (2tk) paigaldamine</t>
  </si>
  <si>
    <t>67,9 ha</t>
  </si>
  <si>
    <t xml:space="preserve">Tee- ja kraavitrassi ning rajatiste aluste  kändude juurimine ekskavaatoriga </t>
  </si>
  <si>
    <t>Settebasseini ja leevendusveekogu mahamärkimine</t>
  </si>
  <si>
    <t>Settebasseini ja leevendusveekogu kaeve  I-II gr pinnas koos pinnase planeermisega</t>
  </si>
  <si>
    <t>UE - uuendatava eesvoolu kaeve koos kaeve pinnase ja vanade vallide planeerimisega</t>
  </si>
  <si>
    <t>EK - ehitatava kuivenduskraavi kaeve koos kaeve pinnase ja vanade vallide planeerimisega</t>
  </si>
  <si>
    <t>RK - rekonstrueeritava kuivenduskraavi kaeve koos kaeve pinnase ja vanade vallide planeerimisega</t>
  </si>
  <si>
    <t>UK - uuendatava kuivenduskraavi kaeve koos kaeve pinnase ja vanade vallide planeerimisega</t>
  </si>
  <si>
    <t>Eksplutatsioonieelne  sette eemaldamine ekskavaatoriga  (10%põhikaevest)</t>
  </si>
  <si>
    <t xml:space="preserve">Lamapuidu eemaldamine </t>
  </si>
  <si>
    <t>Ø40 cm plasttruubi torustiku ehitamine (profil. plasttoru SN8)</t>
  </si>
  <si>
    <t>Ø50…75 cm r/b truubitoru väljatõstmine ja utiliseerimine</t>
  </si>
  <si>
    <t xml:space="preserve">Sette eemaldamine truubist </t>
  </si>
  <si>
    <t xml:space="preserve">Nõvade mahamärkimine </t>
  </si>
  <si>
    <t>ET - ehitatava teekraavi kaeve koos kaeve pinnase ja vanade vallide planeerimisega</t>
  </si>
  <si>
    <t>UT - uuendatava teekraavi kaeve koos kaeve pinnase ja vanade vallide planeerimisega</t>
  </si>
  <si>
    <t>RT - rekonstrueeritava teekraavi kaeve koos kaeve pinnase ja vanade vallide planeerimisega</t>
  </si>
  <si>
    <t>EN - ehitatava nõva kaeve koos kaeve pinnasega</t>
  </si>
  <si>
    <t>Tee parameetrite ja -elementide mahamärkimine (telg, servad, kraavide siseservad)</t>
  </si>
  <si>
    <r>
      <t>m</t>
    </r>
    <r>
      <rPr>
        <vertAlign val="superscript"/>
        <sz val="8"/>
        <rFont val="Arial"/>
        <family val="2"/>
        <charset val="186"/>
      </rPr>
      <t>2</t>
    </r>
  </si>
  <si>
    <r>
      <t>m</t>
    </r>
    <r>
      <rPr>
        <vertAlign val="superscript"/>
        <sz val="8"/>
        <rFont val="Arial"/>
        <family val="2"/>
        <charset val="186"/>
      </rPr>
      <t>3</t>
    </r>
  </si>
  <si>
    <t>Mahasõidukoht M3 (L10R10) muldkeha ja katendi ehitamine koos tihendamisega s.h.</t>
  </si>
  <si>
    <t>Tagasipööramiskoha TP-T muldkeha ja katendi ehitamine koos tihendamisega s.h.</t>
  </si>
  <si>
    <t>Mahasõit ML20R10 katendi ehitamine koos tihendamisega s.h.</t>
  </si>
  <si>
    <r>
      <t>Mulde kujundamine (planeerimine) kohapealsest (kraavid, nõvad) pinnasest ja roobaste tasandamine (1,0 m</t>
    </r>
    <r>
      <rPr>
        <vertAlign val="superscript"/>
        <sz val="8"/>
        <color rgb="FF000000"/>
        <rFont val="Arial"/>
        <family val="2"/>
        <charset val="186"/>
      </rPr>
      <t>3</t>
    </r>
    <r>
      <rPr>
        <sz val="8"/>
        <color indexed="8"/>
        <rFont val="Arial"/>
        <family val="2"/>
        <charset val="186"/>
      </rPr>
      <t>/m) koos tihendamisega h=30 cm</t>
    </r>
  </si>
  <si>
    <t>Eksplutatsioonieelne sette eemaldamine ekskavaatoriga (10%põhikaevest)</t>
  </si>
  <si>
    <t>Ø30 cm plasttorust veeviimari paigaldamine mullavalli alla L=8 m (profil. plasttoru SN8)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</si>
</sst>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  <charset val="186"/>
    </font>
    <font>
      <vertAlign val="superscript"/>
      <sz val="8"/>
      <color rgb="FF000000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9" fillId="0" borderId="14" xfId="51" applyFont="1" applyBorder="1" applyAlignment="1">
      <alignment horizontal="right" vertical="center" wrapText="1"/>
    </xf>
    <xf numFmtId="0" fontId="29" fillId="0" borderId="29" xfId="51" applyFont="1" applyBorder="1" applyAlignment="1">
      <alignment horizontal="right" vertical="center" wrapText="1"/>
    </xf>
    <xf numFmtId="0" fontId="30" fillId="0" borderId="14" xfId="73" applyFont="1" applyBorder="1" applyAlignment="1">
      <alignment horizontal="left" vertical="center" wrapText="1"/>
    </xf>
    <xf numFmtId="0" fontId="31" fillId="0" borderId="14" xfId="0" applyFont="1" applyBorder="1" applyAlignment="1">
      <alignment horizontal="center" vertical="center"/>
    </xf>
    <xf numFmtId="3" fontId="30" fillId="24" borderId="14" xfId="0" applyNumberFormat="1" applyFont="1" applyFill="1" applyBorder="1" applyAlignment="1">
      <alignment horizontal="right" vertical="center"/>
    </xf>
    <xf numFmtId="0" fontId="30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center" vertical="center"/>
    </xf>
    <xf numFmtId="1" fontId="28" fillId="0" borderId="14" xfId="0" applyNumberFormat="1" applyFont="1" applyBorder="1" applyAlignment="1">
      <alignment horizontal="right" vertical="center"/>
    </xf>
    <xf numFmtId="0" fontId="2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vertical="center" wrapText="1"/>
    </xf>
    <xf numFmtId="0" fontId="28" fillId="0" borderId="14" xfId="42" applyFont="1" applyBorder="1" applyAlignment="1">
      <alignment horizontal="center" vertical="center"/>
    </xf>
    <xf numFmtId="0" fontId="28" fillId="0" borderId="14" xfId="0" applyFont="1" applyBorder="1" applyAlignment="1">
      <alignment horizontal="right" vertical="center"/>
    </xf>
    <xf numFmtId="0" fontId="32" fillId="0" borderId="14" xfId="75" applyFont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left" vertical="center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/>
    </xf>
    <xf numFmtId="3" fontId="2" fillId="0" borderId="14" xfId="0" applyNumberFormat="1" applyFont="1" applyBorder="1" applyAlignment="1">
      <alignment horizontal="right" vertical="center" wrapText="1"/>
    </xf>
    <xf numFmtId="1" fontId="2" fillId="0" borderId="14" xfId="0" applyNumberFormat="1" applyFont="1" applyBorder="1" applyAlignment="1">
      <alignment vertical="center"/>
    </xf>
    <xf numFmtId="1" fontId="2" fillId="0" borderId="14" xfId="0" applyNumberFormat="1" applyFont="1" applyBorder="1" applyAlignment="1">
      <alignment horizontal="left" vertical="center"/>
    </xf>
    <xf numFmtId="0" fontId="28" fillId="0" borderId="14" xfId="0" applyFont="1" applyBorder="1" applyAlignment="1">
      <alignment vertical="center"/>
    </xf>
    <xf numFmtId="0" fontId="24" fillId="0" borderId="14" xfId="0" applyFont="1" applyBorder="1" applyAlignment="1">
      <alignment horizontal="left" vertical="center" wrapText="1"/>
    </xf>
    <xf numFmtId="0" fontId="3" fillId="0" borderId="14" xfId="42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/>
    </xf>
    <xf numFmtId="0" fontId="2" fillId="0" borderId="14" xfId="42" applyFont="1" applyBorder="1" applyAlignment="1">
      <alignment horizontal="right" vertical="center"/>
    </xf>
    <xf numFmtId="1" fontId="2" fillId="0" borderId="14" xfId="57" applyFont="1" applyAlignment="1">
      <alignment horizontal="right" vertical="center"/>
    </xf>
    <xf numFmtId="0" fontId="28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 6" xfId="75" xr:uid="{59BA86EF-1B87-42BB-B0F4-5C359A607C2E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84"/>
  <sheetViews>
    <sheetView tabSelected="1" topLeftCell="A25" workbookViewId="0">
      <selection activeCell="B56" sqref="B56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7.25" customHeight="1" x14ac:dyDescent="0.2">
      <c r="A1" s="61" t="s">
        <v>49</v>
      </c>
      <c r="B1" s="62"/>
      <c r="C1" s="62"/>
      <c r="D1" s="62"/>
      <c r="E1" s="62"/>
      <c r="F1" s="62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63" t="s">
        <v>2</v>
      </c>
      <c r="B5" s="66" t="s">
        <v>0</v>
      </c>
      <c r="C5" s="66" t="s">
        <v>3</v>
      </c>
      <c r="D5" s="66" t="s">
        <v>4</v>
      </c>
      <c r="E5" s="69" t="s">
        <v>5</v>
      </c>
      <c r="F5" s="72" t="s">
        <v>6</v>
      </c>
    </row>
    <row r="6" spans="1:47" s="4" customFormat="1" ht="12.75" x14ac:dyDescent="0.2">
      <c r="A6" s="64"/>
      <c r="B6" s="67"/>
      <c r="C6" s="67"/>
      <c r="D6" s="67"/>
      <c r="E6" s="70"/>
      <c r="F6" s="73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65"/>
      <c r="B7" s="68"/>
      <c r="C7" s="68"/>
      <c r="D7" s="13" t="s">
        <v>56</v>
      </c>
      <c r="E7" s="71"/>
      <c r="F7" s="74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">
      <c r="A8" s="80" t="s">
        <v>50</v>
      </c>
      <c r="B8" s="81"/>
      <c r="C8" s="81"/>
      <c r="D8" s="81"/>
      <c r="E8" s="81"/>
      <c r="F8" s="82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" customHeight="1" x14ac:dyDescent="0.2">
      <c r="A9" s="12">
        <v>1</v>
      </c>
      <c r="B9" s="34" t="s">
        <v>35</v>
      </c>
      <c r="C9" s="35" t="s">
        <v>36</v>
      </c>
      <c r="D9" s="36">
        <v>20</v>
      </c>
      <c r="E9" s="10"/>
      <c r="F9" s="11">
        <f t="shared" ref="F9:F23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2</v>
      </c>
      <c r="B10" s="30" t="s">
        <v>57</v>
      </c>
      <c r="C10" s="25" t="s">
        <v>40</v>
      </c>
      <c r="D10" s="46">
        <v>7.1099999999999994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3</v>
      </c>
      <c r="B11" s="47" t="s">
        <v>58</v>
      </c>
      <c r="C11" s="25" t="s">
        <v>10</v>
      </c>
      <c r="D11" s="48">
        <v>3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">
      <c r="A12" s="12">
        <v>4</v>
      </c>
      <c r="B12" s="30" t="s">
        <v>59</v>
      </c>
      <c r="C12" s="25" t="s">
        <v>41</v>
      </c>
      <c r="D12" s="48">
        <v>345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5</v>
      </c>
      <c r="B13" s="37" t="s">
        <v>60</v>
      </c>
      <c r="C13" s="25" t="s">
        <v>11</v>
      </c>
      <c r="D13" s="48">
        <v>891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">
      <c r="A14" s="12">
        <v>6</v>
      </c>
      <c r="B14" s="30" t="s">
        <v>61</v>
      </c>
      <c r="C14" s="14" t="s">
        <v>11</v>
      </c>
      <c r="D14" s="16">
        <v>20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">
      <c r="A15" s="12">
        <v>7</v>
      </c>
      <c r="B15" s="19" t="s">
        <v>62</v>
      </c>
      <c r="C15" s="14" t="s">
        <v>11</v>
      </c>
      <c r="D15" s="16">
        <v>660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">
      <c r="A16" s="12">
        <v>8</v>
      </c>
      <c r="B16" s="30" t="s">
        <v>63</v>
      </c>
      <c r="C16" s="14" t="s">
        <v>11</v>
      </c>
      <c r="D16" s="50">
        <v>7415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">
      <c r="A17" s="12">
        <v>9</v>
      </c>
      <c r="B17" s="19" t="s">
        <v>64</v>
      </c>
      <c r="C17" s="14" t="s">
        <v>11</v>
      </c>
      <c r="D17" s="50">
        <v>8986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">
      <c r="A18" s="12">
        <v>10</v>
      </c>
      <c r="B18" s="49" t="s">
        <v>65</v>
      </c>
      <c r="C18" s="25" t="s">
        <v>36</v>
      </c>
      <c r="D18" s="48">
        <v>23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5" customHeight="1" x14ac:dyDescent="0.2">
      <c r="A19" s="12">
        <v>11</v>
      </c>
      <c r="B19" s="51" t="s">
        <v>32</v>
      </c>
      <c r="C19" s="39" t="s">
        <v>10</v>
      </c>
      <c r="D19" s="48">
        <v>6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">
      <c r="A20" s="12">
        <v>12</v>
      </c>
      <c r="B20" s="51" t="s">
        <v>66</v>
      </c>
      <c r="C20" s="39" t="s">
        <v>11</v>
      </c>
      <c r="D20" s="48">
        <v>63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5" customHeight="1" x14ac:dyDescent="0.2">
      <c r="A21" s="12">
        <v>13</v>
      </c>
      <c r="B21" s="49" t="s">
        <v>48</v>
      </c>
      <c r="C21" s="39" t="s">
        <v>30</v>
      </c>
      <c r="D21" s="48">
        <v>6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5" customHeight="1" x14ac:dyDescent="0.2">
      <c r="A22" s="12">
        <v>14</v>
      </c>
      <c r="B22" s="49" t="s">
        <v>67</v>
      </c>
      <c r="C22" s="39" t="s">
        <v>11</v>
      </c>
      <c r="D22" s="48">
        <v>23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5" customHeight="1" x14ac:dyDescent="0.2">
      <c r="A23" s="12">
        <v>15</v>
      </c>
      <c r="B23" s="52" t="s">
        <v>68</v>
      </c>
      <c r="C23" s="25" t="s">
        <v>11</v>
      </c>
      <c r="D23" s="48">
        <v>10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24" customFormat="1" ht="12.6" customHeight="1" x14ac:dyDescent="0.2">
      <c r="A24" s="80" t="s">
        <v>13</v>
      </c>
      <c r="B24" s="81"/>
      <c r="C24" s="81"/>
      <c r="D24" s="81"/>
      <c r="E24" s="81"/>
      <c r="F24" s="82"/>
      <c r="G24" s="23"/>
      <c r="H24" s="23"/>
    </row>
    <row r="25" spans="1:47" s="4" customFormat="1" ht="10.9" customHeight="1" x14ac:dyDescent="0.2">
      <c r="A25" s="12">
        <v>16</v>
      </c>
      <c r="B25" s="18" t="s">
        <v>14</v>
      </c>
      <c r="C25" s="14" t="s">
        <v>10</v>
      </c>
      <c r="D25" s="16">
        <v>5</v>
      </c>
      <c r="E25" s="17"/>
      <c r="F25" s="11">
        <f t="shared" ref="F25:F27" si="1"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</row>
    <row r="26" spans="1:47" s="4" customFormat="1" ht="21.6" customHeight="1" x14ac:dyDescent="0.2">
      <c r="A26" s="12">
        <v>17</v>
      </c>
      <c r="B26" s="18" t="s">
        <v>52</v>
      </c>
      <c r="C26" s="14" t="s">
        <v>10</v>
      </c>
      <c r="D26" s="16">
        <v>1</v>
      </c>
      <c r="E26" s="17"/>
      <c r="F26" s="11">
        <f t="shared" si="1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</row>
    <row r="27" spans="1:47" s="4" customFormat="1" ht="32.450000000000003" customHeight="1" x14ac:dyDescent="0.2">
      <c r="A27" s="12">
        <v>18</v>
      </c>
      <c r="B27" s="18" t="s">
        <v>15</v>
      </c>
      <c r="C27" s="14" t="s">
        <v>16</v>
      </c>
      <c r="D27" s="16">
        <v>1</v>
      </c>
      <c r="E27" s="17"/>
      <c r="F27" s="11">
        <f t="shared" si="1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</row>
    <row r="28" spans="1:47" s="4" customFormat="1" ht="12.6" customHeight="1" thickBot="1" x14ac:dyDescent="0.25">
      <c r="A28" s="83" t="s">
        <v>51</v>
      </c>
      <c r="B28" s="84"/>
      <c r="C28" s="84"/>
      <c r="D28" s="84"/>
      <c r="E28" s="85"/>
      <c r="F28" s="29">
        <f>SUM(F9:F27)</f>
        <v>0</v>
      </c>
      <c r="G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2.6" customHeight="1" x14ac:dyDescent="0.2">
      <c r="A29" s="80" t="s">
        <v>53</v>
      </c>
      <c r="B29" s="81"/>
      <c r="C29" s="81"/>
      <c r="D29" s="81"/>
      <c r="E29" s="81"/>
      <c r="F29" s="82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9" customHeight="1" x14ac:dyDescent="0.2">
      <c r="A30" s="12">
        <v>19</v>
      </c>
      <c r="B30" s="30" t="s">
        <v>57</v>
      </c>
      <c r="C30" s="25" t="s">
        <v>40</v>
      </c>
      <c r="D30" s="46">
        <v>0.51</v>
      </c>
      <c r="E30" s="10"/>
      <c r="F30" s="11">
        <f t="shared" ref="F30:F43" si="2">SUM(D30*E30)</f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5" customHeight="1" x14ac:dyDescent="0.2">
      <c r="A31" s="12">
        <v>20</v>
      </c>
      <c r="B31" s="47" t="s">
        <v>58</v>
      </c>
      <c r="C31" s="25" t="s">
        <v>10</v>
      </c>
      <c r="D31" s="48">
        <v>1</v>
      </c>
      <c r="E31" s="10"/>
      <c r="F31" s="11">
        <f t="shared" si="2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">
      <c r="A32" s="12">
        <v>21</v>
      </c>
      <c r="B32" s="30" t="s">
        <v>59</v>
      </c>
      <c r="C32" s="25" t="s">
        <v>41</v>
      </c>
      <c r="D32" s="48">
        <v>80</v>
      </c>
      <c r="E32" s="10"/>
      <c r="F32" s="11">
        <f t="shared" si="2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10.5" customHeight="1" x14ac:dyDescent="0.2">
      <c r="A33" s="12">
        <v>22</v>
      </c>
      <c r="B33" s="53" t="s">
        <v>46</v>
      </c>
      <c r="C33" s="25" t="s">
        <v>10</v>
      </c>
      <c r="D33" s="48">
        <v>1</v>
      </c>
      <c r="E33" s="10"/>
      <c r="F33" s="11">
        <f t="shared" si="2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10.5" customHeight="1" x14ac:dyDescent="0.2">
      <c r="A34" s="12">
        <v>23</v>
      </c>
      <c r="B34" s="47" t="s">
        <v>69</v>
      </c>
      <c r="C34" s="25" t="s">
        <v>11</v>
      </c>
      <c r="D34" s="48">
        <v>418</v>
      </c>
      <c r="E34" s="10"/>
      <c r="F34" s="11">
        <f t="shared" si="2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" customHeight="1" x14ac:dyDescent="0.2">
      <c r="A35" s="12">
        <v>24</v>
      </c>
      <c r="B35" s="30" t="s">
        <v>70</v>
      </c>
      <c r="C35" s="14" t="s">
        <v>11</v>
      </c>
      <c r="D35" s="16">
        <v>54</v>
      </c>
      <c r="E35" s="10"/>
      <c r="F35" s="11">
        <f t="shared" si="2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" customHeight="1" x14ac:dyDescent="0.2">
      <c r="A36" s="12">
        <v>25</v>
      </c>
      <c r="B36" s="30" t="s">
        <v>71</v>
      </c>
      <c r="C36" s="14" t="s">
        <v>11</v>
      </c>
      <c r="D36" s="16">
        <v>267</v>
      </c>
      <c r="E36" s="10"/>
      <c r="F36" s="11">
        <f t="shared" si="2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" customHeight="1" x14ac:dyDescent="0.2">
      <c r="A37" s="12">
        <v>26</v>
      </c>
      <c r="B37" s="19" t="s">
        <v>72</v>
      </c>
      <c r="C37" s="14" t="s">
        <v>11</v>
      </c>
      <c r="D37" s="16">
        <v>168</v>
      </c>
      <c r="E37" s="10"/>
      <c r="F37" s="11">
        <f t="shared" si="2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10.5" customHeight="1" x14ac:dyDescent="0.2">
      <c r="A38" s="12">
        <v>27</v>
      </c>
      <c r="B38" s="30" t="s">
        <v>73</v>
      </c>
      <c r="C38" s="14" t="s">
        <v>11</v>
      </c>
      <c r="D38" s="16">
        <v>418</v>
      </c>
      <c r="E38" s="10"/>
      <c r="F38" s="11">
        <f t="shared" si="2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10.5" customHeight="1" x14ac:dyDescent="0.2">
      <c r="A39" s="12">
        <v>28</v>
      </c>
      <c r="B39" s="19" t="s">
        <v>81</v>
      </c>
      <c r="C39" s="14" t="s">
        <v>11</v>
      </c>
      <c r="D39" s="50">
        <v>907</v>
      </c>
      <c r="E39" s="10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" customHeight="1" x14ac:dyDescent="0.2">
      <c r="A40" s="12">
        <v>29</v>
      </c>
      <c r="B40" s="30" t="s">
        <v>82</v>
      </c>
      <c r="C40" s="25" t="s">
        <v>10</v>
      </c>
      <c r="D40" s="48">
        <v>1</v>
      </c>
      <c r="E40" s="10"/>
      <c r="F40" s="11">
        <f t="shared" si="2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10.5" customHeight="1" x14ac:dyDescent="0.2">
      <c r="A41" s="12">
        <v>30</v>
      </c>
      <c r="B41" s="51" t="s">
        <v>32</v>
      </c>
      <c r="C41" s="39" t="s">
        <v>10</v>
      </c>
      <c r="D41" s="48">
        <v>4</v>
      </c>
      <c r="E41" s="10"/>
      <c r="F41" s="11">
        <f t="shared" si="2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10.5" customHeight="1" x14ac:dyDescent="0.2">
      <c r="A42" s="12">
        <v>31</v>
      </c>
      <c r="B42" s="51" t="s">
        <v>66</v>
      </c>
      <c r="C42" s="39" t="s">
        <v>11</v>
      </c>
      <c r="D42" s="48">
        <v>48</v>
      </c>
      <c r="E42" s="10"/>
      <c r="F42" s="11">
        <f t="shared" si="2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0.5" customHeight="1" x14ac:dyDescent="0.2">
      <c r="A43" s="12">
        <v>32</v>
      </c>
      <c r="B43" s="49" t="s">
        <v>47</v>
      </c>
      <c r="C43" s="39" t="s">
        <v>30</v>
      </c>
      <c r="D43" s="48">
        <v>1</v>
      </c>
      <c r="E43" s="10"/>
      <c r="F43" s="11">
        <f t="shared" si="2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5" customHeight="1" x14ac:dyDescent="0.2">
      <c r="A44" s="12">
        <v>33</v>
      </c>
      <c r="B44" s="49" t="s">
        <v>48</v>
      </c>
      <c r="C44" s="39" t="s">
        <v>30</v>
      </c>
      <c r="D44" s="48">
        <v>4</v>
      </c>
      <c r="E44" s="10"/>
      <c r="F44" s="11">
        <f t="shared" ref="F44:F52" si="3"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10.5" customHeight="1" x14ac:dyDescent="0.2">
      <c r="A45" s="12">
        <v>34</v>
      </c>
      <c r="B45" s="49" t="s">
        <v>67</v>
      </c>
      <c r="C45" s="39" t="s">
        <v>11</v>
      </c>
      <c r="D45" s="48">
        <v>23</v>
      </c>
      <c r="E45" s="10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10.5" customHeight="1" x14ac:dyDescent="0.2">
      <c r="A46" s="12">
        <v>35</v>
      </c>
      <c r="B46" s="49" t="s">
        <v>31</v>
      </c>
      <c r="C46" s="41" t="s">
        <v>10</v>
      </c>
      <c r="D46" s="40">
        <v>7</v>
      </c>
      <c r="E46" s="10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" customHeight="1" x14ac:dyDescent="0.2">
      <c r="A47" s="12">
        <v>36</v>
      </c>
      <c r="B47" s="54" t="s">
        <v>74</v>
      </c>
      <c r="C47" s="41" t="s">
        <v>11</v>
      </c>
      <c r="D47" s="40">
        <v>500</v>
      </c>
      <c r="E47" s="10"/>
      <c r="F47" s="11">
        <f t="shared" si="3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" customHeight="1" x14ac:dyDescent="0.2">
      <c r="A48" s="12">
        <v>37</v>
      </c>
      <c r="B48" s="54" t="s">
        <v>80</v>
      </c>
      <c r="C48" s="25" t="s">
        <v>75</v>
      </c>
      <c r="D48" s="22">
        <v>3000</v>
      </c>
      <c r="E48" s="10"/>
      <c r="F48" s="11">
        <f t="shared" si="3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21" customHeight="1" x14ac:dyDescent="0.2">
      <c r="A49" s="12">
        <v>38</v>
      </c>
      <c r="B49" s="42" t="s">
        <v>33</v>
      </c>
      <c r="C49" s="25" t="s">
        <v>11</v>
      </c>
      <c r="D49" s="38">
        <v>500</v>
      </c>
      <c r="E49" s="10"/>
      <c r="F49" s="11">
        <f t="shared" si="3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21" customHeight="1" x14ac:dyDescent="0.2">
      <c r="A50" s="12">
        <v>39</v>
      </c>
      <c r="B50" s="19" t="s">
        <v>37</v>
      </c>
      <c r="C50" s="25" t="s">
        <v>76</v>
      </c>
      <c r="D50" s="48">
        <v>469</v>
      </c>
      <c r="E50" s="10"/>
      <c r="F50" s="11">
        <f t="shared" si="3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21" customHeight="1" x14ac:dyDescent="0.2">
      <c r="A51" s="12">
        <v>40</v>
      </c>
      <c r="B51" s="19" t="s">
        <v>38</v>
      </c>
      <c r="C51" s="25" t="s">
        <v>76</v>
      </c>
      <c r="D51" s="48">
        <v>216</v>
      </c>
      <c r="E51" s="10"/>
      <c r="F51" s="11">
        <f t="shared" si="3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21" customHeight="1" x14ac:dyDescent="0.2">
      <c r="A52" s="12">
        <v>41</v>
      </c>
      <c r="B52" s="55" t="s">
        <v>77</v>
      </c>
      <c r="C52" s="25" t="s">
        <v>10</v>
      </c>
      <c r="D52" s="48">
        <v>5</v>
      </c>
      <c r="E52" s="10"/>
      <c r="F52" s="11">
        <f t="shared" si="3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21" customHeight="1" x14ac:dyDescent="0.2">
      <c r="A53" s="12">
        <v>42</v>
      </c>
      <c r="B53" s="32" t="s">
        <v>43</v>
      </c>
      <c r="C53" s="41" t="s">
        <v>41</v>
      </c>
      <c r="D53" s="48">
        <v>50</v>
      </c>
      <c r="E53" s="10"/>
      <c r="F53" s="11">
        <f t="shared" ref="F53:F63" si="4"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21" customHeight="1" x14ac:dyDescent="0.2">
      <c r="A54" s="12">
        <v>43</v>
      </c>
      <c r="B54" s="32" t="s">
        <v>44</v>
      </c>
      <c r="C54" s="43" t="s">
        <v>41</v>
      </c>
      <c r="D54" s="48">
        <v>105</v>
      </c>
      <c r="E54" s="10"/>
      <c r="F54" s="11">
        <f t="shared" si="4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21" customHeight="1" x14ac:dyDescent="0.2">
      <c r="A55" s="12">
        <v>44</v>
      </c>
      <c r="B55" s="33" t="s">
        <v>34</v>
      </c>
      <c r="C55" s="41" t="s">
        <v>42</v>
      </c>
      <c r="D55" s="48">
        <v>500</v>
      </c>
      <c r="E55" s="10"/>
      <c r="F55" s="11">
        <f t="shared" si="4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" customHeight="1" x14ac:dyDescent="0.2">
      <c r="A56" s="12">
        <v>45</v>
      </c>
      <c r="B56" s="45" t="s">
        <v>45</v>
      </c>
      <c r="C56" s="43" t="s">
        <v>41</v>
      </c>
      <c r="D56" s="48">
        <v>135</v>
      </c>
      <c r="E56" s="10"/>
      <c r="F56" s="11">
        <f t="shared" si="4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" customHeight="1" x14ac:dyDescent="0.2">
      <c r="A57" s="12">
        <v>46</v>
      </c>
      <c r="B57" s="60" t="s">
        <v>78</v>
      </c>
      <c r="C57" s="41" t="s">
        <v>10</v>
      </c>
      <c r="D57" s="44">
        <v>1</v>
      </c>
      <c r="E57" s="10"/>
      <c r="F57" s="11">
        <f t="shared" si="4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" customHeight="1" x14ac:dyDescent="0.2">
      <c r="A58" s="12">
        <v>47</v>
      </c>
      <c r="B58" s="32" t="s">
        <v>43</v>
      </c>
      <c r="C58" s="41" t="s">
        <v>41</v>
      </c>
      <c r="D58" s="57">
        <v>153</v>
      </c>
      <c r="E58" s="10"/>
      <c r="F58" s="11">
        <f t="shared" si="4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21" customHeight="1" x14ac:dyDescent="0.2">
      <c r="A59" s="12">
        <v>48</v>
      </c>
      <c r="B59" s="32" t="s">
        <v>44</v>
      </c>
      <c r="C59" s="43" t="s">
        <v>41</v>
      </c>
      <c r="D59" s="57">
        <v>70</v>
      </c>
      <c r="E59" s="10"/>
      <c r="F59" s="11">
        <f t="shared" si="4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" customHeight="1" x14ac:dyDescent="0.2">
      <c r="A60" s="12">
        <v>49</v>
      </c>
      <c r="B60" s="33" t="s">
        <v>34</v>
      </c>
      <c r="C60" s="41" t="s">
        <v>42</v>
      </c>
      <c r="D60" s="58">
        <v>722</v>
      </c>
      <c r="E60" s="10"/>
      <c r="F60" s="11">
        <f t="shared" si="4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" customHeight="1" x14ac:dyDescent="0.2">
      <c r="A61" s="12">
        <v>50</v>
      </c>
      <c r="B61" s="45" t="s">
        <v>45</v>
      </c>
      <c r="C61" s="43" t="s">
        <v>41</v>
      </c>
      <c r="D61" s="58">
        <v>297</v>
      </c>
      <c r="E61" s="10"/>
      <c r="F61" s="11">
        <f t="shared" si="4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10.5" customHeight="1" x14ac:dyDescent="0.2">
      <c r="A62" s="12">
        <v>51</v>
      </c>
      <c r="B62" s="56" t="s">
        <v>79</v>
      </c>
      <c r="C62" s="59" t="s">
        <v>10</v>
      </c>
      <c r="D62" s="44">
        <v>1</v>
      </c>
      <c r="E62" s="10"/>
      <c r="F62" s="11">
        <f t="shared" si="4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" customHeight="1" x14ac:dyDescent="0.2">
      <c r="A63" s="12">
        <v>52</v>
      </c>
      <c r="B63" s="32" t="s">
        <v>43</v>
      </c>
      <c r="C63" s="41" t="s">
        <v>41</v>
      </c>
      <c r="D63" s="44">
        <v>40</v>
      </c>
      <c r="E63" s="10"/>
      <c r="F63" s="11">
        <f t="shared" si="4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" customHeight="1" x14ac:dyDescent="0.2">
      <c r="A64" s="12">
        <v>53</v>
      </c>
      <c r="B64" s="32" t="s">
        <v>44</v>
      </c>
      <c r="C64" s="41" t="s">
        <v>41</v>
      </c>
      <c r="D64" s="44">
        <v>80</v>
      </c>
      <c r="E64" s="10"/>
      <c r="F64" s="11">
        <f t="shared" ref="F64:F65" si="5">SUM(D64*E64)</f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195" s="4" customFormat="1" ht="21" customHeight="1" x14ac:dyDescent="0.2">
      <c r="A65" s="12">
        <v>54</v>
      </c>
      <c r="B65" s="33" t="s">
        <v>34</v>
      </c>
      <c r="C65" s="41" t="s">
        <v>42</v>
      </c>
      <c r="D65" s="44">
        <v>425</v>
      </c>
      <c r="E65" s="10"/>
      <c r="F65" s="11">
        <f t="shared" si="5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195" s="4" customFormat="1" ht="21.6" customHeight="1" x14ac:dyDescent="0.2">
      <c r="A66" s="12">
        <v>55</v>
      </c>
      <c r="B66" s="20" t="s">
        <v>39</v>
      </c>
      <c r="C66" s="21" t="s">
        <v>18</v>
      </c>
      <c r="D66" s="22">
        <v>1</v>
      </c>
      <c r="E66" s="10"/>
      <c r="F66" s="11">
        <f>SUM(D66*E66)</f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195" s="4" customFormat="1" ht="10.9" customHeight="1" x14ac:dyDescent="0.2">
      <c r="A67" s="12">
        <v>56</v>
      </c>
      <c r="B67" s="20" t="s">
        <v>55</v>
      </c>
      <c r="C67" s="21" t="s">
        <v>18</v>
      </c>
      <c r="D67" s="22">
        <v>1</v>
      </c>
      <c r="E67" s="10"/>
      <c r="F67" s="11">
        <f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195" s="24" customFormat="1" ht="12.6" customHeight="1" x14ac:dyDescent="0.2">
      <c r="A68" s="80" t="s">
        <v>13</v>
      </c>
      <c r="B68" s="81"/>
      <c r="C68" s="81"/>
      <c r="D68" s="81"/>
      <c r="E68" s="81"/>
      <c r="F68" s="82"/>
      <c r="G68" s="23"/>
      <c r="H68" s="23"/>
    </row>
    <row r="69" spans="1:195" s="24" customFormat="1" ht="10.9" customHeight="1" x14ac:dyDescent="0.2">
      <c r="A69" s="12">
        <v>57</v>
      </c>
      <c r="B69" s="19" t="s">
        <v>19</v>
      </c>
      <c r="C69" s="25" t="s">
        <v>16</v>
      </c>
      <c r="D69" s="26">
        <v>1</v>
      </c>
      <c r="E69" s="27"/>
      <c r="F69" s="11">
        <f t="shared" ref="F69:F70" si="6">SUM(D69*E69)</f>
        <v>0</v>
      </c>
      <c r="G69" s="23"/>
      <c r="H69" s="23"/>
    </row>
    <row r="70" spans="1:195" s="24" customFormat="1" ht="10.9" customHeight="1" x14ac:dyDescent="0.2">
      <c r="A70" s="12">
        <v>58</v>
      </c>
      <c r="B70" s="19" t="s">
        <v>20</v>
      </c>
      <c r="C70" s="25" t="s">
        <v>17</v>
      </c>
      <c r="D70" s="28">
        <v>0.05</v>
      </c>
      <c r="E70" s="27"/>
      <c r="F70" s="11">
        <f t="shared" si="6"/>
        <v>0</v>
      </c>
      <c r="G70" s="23"/>
    </row>
    <row r="71" spans="1:195" s="4" customFormat="1" ht="12.6" customHeight="1" thickBot="1" x14ac:dyDescent="0.25">
      <c r="A71" s="83" t="s">
        <v>54</v>
      </c>
      <c r="B71" s="84"/>
      <c r="C71" s="84"/>
      <c r="D71" s="84"/>
      <c r="E71" s="85"/>
      <c r="F71" s="29">
        <f>SUM(F30:F70)</f>
        <v>0</v>
      </c>
      <c r="G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195" ht="24" customHeight="1" thickBot="1" x14ac:dyDescent="0.25">
      <c r="A72" s="8"/>
      <c r="C72" s="75" t="s">
        <v>1</v>
      </c>
      <c r="D72" s="76"/>
      <c r="E72" s="77">
        <f>F28+F71</f>
        <v>0</v>
      </c>
      <c r="F72" s="78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  <c r="EQ72" s="15"/>
      <c r="ER72" s="15"/>
      <c r="ES72" s="15"/>
      <c r="ET72" s="15"/>
      <c r="EU72" s="15"/>
      <c r="EV72" s="15"/>
      <c r="EW72" s="15"/>
      <c r="EX72" s="15"/>
      <c r="EY72" s="15"/>
      <c r="EZ72" s="15"/>
      <c r="FA72" s="15"/>
      <c r="FB72" s="15"/>
      <c r="FC72" s="15"/>
      <c r="FD72" s="15"/>
      <c r="FE72" s="15"/>
      <c r="FF72" s="15"/>
      <c r="FG72" s="15"/>
      <c r="FH72" s="15"/>
      <c r="FI72" s="15"/>
      <c r="FJ72" s="15"/>
      <c r="FK72" s="15"/>
      <c r="FL72" s="15"/>
      <c r="FM72" s="15"/>
      <c r="FN72" s="15"/>
      <c r="FO72" s="15"/>
      <c r="FP72" s="15"/>
      <c r="FQ72" s="15"/>
      <c r="FR72" s="15"/>
      <c r="FS72" s="15"/>
      <c r="FT72" s="15"/>
      <c r="FU72" s="15"/>
      <c r="FV72" s="15"/>
      <c r="FW72" s="15"/>
      <c r="FX72" s="15"/>
      <c r="FY72" s="15"/>
      <c r="FZ72" s="15"/>
      <c r="GA72" s="15"/>
      <c r="GB72" s="15"/>
      <c r="GC72" s="15"/>
      <c r="GD72" s="15"/>
      <c r="GE72" s="15"/>
      <c r="GF72" s="15"/>
      <c r="GG72" s="15"/>
      <c r="GH72" s="15"/>
      <c r="GI72" s="15"/>
      <c r="GJ72" s="15"/>
      <c r="GK72" s="15"/>
      <c r="GL72" s="15"/>
      <c r="GM72" s="15"/>
    </row>
    <row r="73" spans="1:195" s="15" customFormat="1" ht="12.75" customHeight="1" x14ac:dyDescent="0.2">
      <c r="A73" s="79" t="s">
        <v>7</v>
      </c>
      <c r="B73" s="79"/>
      <c r="C73" s="79"/>
      <c r="D73" s="79"/>
      <c r="E73" s="79"/>
      <c r="F73" s="79"/>
    </row>
    <row r="74" spans="1:195" s="15" customFormat="1" ht="12.75" customHeight="1" x14ac:dyDescent="0.2">
      <c r="A74" s="79" t="s">
        <v>21</v>
      </c>
      <c r="B74" s="79"/>
      <c r="C74" s="79"/>
      <c r="D74" s="79"/>
      <c r="E74" s="79"/>
      <c r="F74" s="79"/>
    </row>
    <row r="75" spans="1:195" s="15" customFormat="1" ht="12.75" customHeight="1" x14ac:dyDescent="0.2">
      <c r="A75" s="79" t="s">
        <v>8</v>
      </c>
      <c r="B75" s="79"/>
      <c r="C75" s="79"/>
      <c r="D75" s="79"/>
      <c r="E75" s="79"/>
      <c r="F75" s="79"/>
    </row>
    <row r="76" spans="1:195" s="15" customFormat="1" ht="12.75" customHeight="1" x14ac:dyDescent="0.2">
      <c r="A76" s="3"/>
      <c r="B76" s="79" t="s">
        <v>9</v>
      </c>
      <c r="C76" s="79"/>
      <c r="D76" s="79"/>
      <c r="E76" s="79"/>
      <c r="F76" s="79"/>
    </row>
    <row r="77" spans="1:195" s="15" customFormat="1" ht="12.75" customHeight="1" x14ac:dyDescent="0.2">
      <c r="A77" s="79" t="s">
        <v>22</v>
      </c>
      <c r="B77" s="79"/>
      <c r="C77" s="79"/>
      <c r="D77" s="79"/>
      <c r="E77" s="79"/>
      <c r="F77" s="79"/>
    </row>
    <row r="78" spans="1:195" s="15" customFormat="1" ht="12.75" customHeight="1" x14ac:dyDescent="0.2">
      <c r="A78" s="79" t="s">
        <v>23</v>
      </c>
      <c r="B78" s="79"/>
      <c r="C78" s="79"/>
      <c r="D78" s="79"/>
      <c r="E78" s="79"/>
      <c r="F78" s="79"/>
    </row>
    <row r="79" spans="1:195" s="15" customFormat="1" ht="12.75" customHeight="1" x14ac:dyDescent="0.2">
      <c r="A79" s="79" t="s">
        <v>29</v>
      </c>
      <c r="B79" s="79"/>
      <c r="C79" s="79"/>
      <c r="D79" s="79"/>
      <c r="E79" s="79"/>
      <c r="F79" s="79"/>
    </row>
    <row r="80" spans="1:195" s="15" customFormat="1" ht="12.75" customHeight="1" x14ac:dyDescent="0.2">
      <c r="A80" s="3"/>
      <c r="B80" s="79" t="s">
        <v>28</v>
      </c>
      <c r="C80" s="79"/>
      <c r="D80" s="79"/>
      <c r="E80" s="79"/>
      <c r="F80" s="79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</row>
    <row r="81" spans="1:195" s="15" customFormat="1" ht="12.75" customHeight="1" x14ac:dyDescent="0.2">
      <c r="A81" s="3"/>
      <c r="B81" s="31" t="s">
        <v>27</v>
      </c>
      <c r="C81" s="31"/>
      <c r="D81" s="31"/>
      <c r="E81" s="31"/>
      <c r="F81" s="31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</row>
    <row r="82" spans="1:195" s="15" customFormat="1" x14ac:dyDescent="0.2">
      <c r="A82" s="79" t="s">
        <v>24</v>
      </c>
      <c r="B82" s="79"/>
      <c r="C82" s="79"/>
      <c r="D82" s="79"/>
      <c r="E82" s="79"/>
      <c r="F82" s="79"/>
    </row>
    <row r="83" spans="1:195" s="15" customFormat="1" x14ac:dyDescent="0.2">
      <c r="A83" s="3"/>
      <c r="B83" s="79" t="s">
        <v>25</v>
      </c>
      <c r="C83" s="79"/>
      <c r="D83" s="79"/>
      <c r="E83" s="79"/>
      <c r="F83" s="79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</row>
    <row r="84" spans="1:195" s="15" customFormat="1" x14ac:dyDescent="0.2">
      <c r="A84" s="3"/>
      <c r="B84" s="79" t="s">
        <v>26</v>
      </c>
      <c r="C84" s="79"/>
      <c r="D84" s="79"/>
      <c r="E84" s="79"/>
      <c r="F84" s="79"/>
    </row>
  </sheetData>
  <mergeCells count="26">
    <mergeCell ref="B83:F83"/>
    <mergeCell ref="B84:F84"/>
    <mergeCell ref="A78:F78"/>
    <mergeCell ref="A82:F82"/>
    <mergeCell ref="B80:F80"/>
    <mergeCell ref="A79:F79"/>
    <mergeCell ref="C72:D72"/>
    <mergeCell ref="E72:F72"/>
    <mergeCell ref="A77:F77"/>
    <mergeCell ref="A8:F8"/>
    <mergeCell ref="A24:F24"/>
    <mergeCell ref="A28:E28"/>
    <mergeCell ref="B76:F76"/>
    <mergeCell ref="A75:F75"/>
    <mergeCell ref="A74:F74"/>
    <mergeCell ref="A73:F73"/>
    <mergeCell ref="A29:F29"/>
    <mergeCell ref="A68:F68"/>
    <mergeCell ref="A71:E71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24">
    <cfRule type="cellIs" dxfId="6" priority="92" stopIfTrue="1" operator="equal">
      <formula>0</formula>
    </cfRule>
  </conditionalFormatting>
  <conditionalFormatting sqref="A68">
    <cfRule type="cellIs" dxfId="5" priority="83" stopIfTrue="1" operator="equal">
      <formula>0</formula>
    </cfRule>
  </conditionalFormatting>
  <conditionalFormatting sqref="B10:C12 C13:C16">
    <cfRule type="cellIs" dxfId="4" priority="6" stopIfTrue="1" operator="equal">
      <formula>0</formula>
    </cfRule>
  </conditionalFormatting>
  <conditionalFormatting sqref="B17:C22">
    <cfRule type="cellIs" dxfId="3" priority="4" stopIfTrue="1" operator="equal">
      <formula>0</formula>
    </cfRule>
  </conditionalFormatting>
  <conditionalFormatting sqref="B30:D34 C35:D38 B39:C45 D40 D42:D44 B46:B48">
    <cfRule type="cellIs" dxfId="2" priority="3" stopIfTrue="1" operator="equal">
      <formula>0</formula>
    </cfRule>
  </conditionalFormatting>
  <conditionalFormatting sqref="B41:D41">
    <cfRule type="cellIs" dxfId="1" priority="2" stopIfTrue="1" operator="equal">
      <formula>0</formula>
    </cfRule>
  </conditionalFormatting>
  <conditionalFormatting sqref="B45:D4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2025-09-16T05:20:37Z</dcterms:modified>
</cp:coreProperties>
</file>